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<sst xmlns="http://schemas.openxmlformats.org/spreadsheetml/2006/main" count="832" uniqueCount="68">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</sst>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93" sqref="U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22607.750000000015</v>
      </c>
      <c r="AF7" s="54"/>
      <c r="AG7" s="40"/>
    </row>
    <row r="8" spans="1:55" ht="18" customHeight="1">
      <c r="A8" s="47" t="s">
        <v>30</v>
      </c>
      <c r="B8" s="33">
        <f>SUM(E8:AB8)</f>
        <v>97061.90000000002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138362.07000000004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88462.80000000002</v>
      </c>
      <c r="AG9" s="69">
        <f>AG10+AG15+AG24+AG33+AG47+AG52+AG54+AG61+AG62+AG71+AG72+AG76+AG88+AG81+AG83+AG82+AG69+AG89+AG91+AG90+AG70+AG40+AG92</f>
        <v>187667.19548999995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8321.8</v>
      </c>
      <c r="AG10" s="72">
        <f>B10+C10-AF10</f>
        <v>14838.200000000004</v>
      </c>
      <c r="AH10" s="18"/>
    </row>
    <row r="11" spans="1:34" ht="15">
      <c r="A11" s="3" t="s">
        <v>5</v>
      </c>
      <c r="B11" s="72">
        <f>17148.9+260-48.3+22</f>
        <v>17382.600000000002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7633.8</v>
      </c>
      <c r="AG11" s="72">
        <f>B11+C11-AF11</f>
        <v>12027.920000000002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729.1999999999992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614.9000000000001</v>
      </c>
      <c r="AG14" s="72">
        <f>AG10-AG11-AG12-AG13</f>
        <v>2515.5800000000027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20421.4</v>
      </c>
      <c r="AG15" s="72">
        <f aca="true" t="shared" si="3" ref="AG15:AG31">B15+C15-AF15</f>
        <v>50378.80000000001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3356.7000000000003</v>
      </c>
      <c r="AG19" s="72">
        <f t="shared" si="3"/>
        <v>6382.199999999999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865.9999999999999</v>
      </c>
      <c r="AG20" s="72">
        <f t="shared" si="3"/>
        <v>1269.4499999999998</v>
      </c>
      <c r="AH20" s="18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711.7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3358.2000000000007</v>
      </c>
      <c r="AG23" s="72">
        <f>B23+C23-AF23</f>
        <v>7794.521000000012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14297.500000000004</v>
      </c>
      <c r="AG24" s="72">
        <f t="shared" si="3"/>
        <v>28233.99999999998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11505.900000000001</v>
      </c>
      <c r="AG25" s="115">
        <f t="shared" si="3"/>
        <v>4496.699999999997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14297.500000000004</v>
      </c>
      <c r="AG32" s="72">
        <f>AG24</f>
        <v>28233.99999999998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370</v>
      </c>
      <c r="AG33" s="72">
        <f aca="true" t="shared" si="6" ref="AG33:AG38">B33+C33-AF33</f>
        <v>3759.49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54.09999999999999</v>
      </c>
      <c r="AG39" s="72">
        <f>AG33-AG34-AG36-AG38-AG35-AG37</f>
        <v>319.2199999999998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852.6999999999999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24.584000000000195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777.4999999999999</v>
      </c>
      <c r="AG47" s="72">
        <f>B47+C47-AF47</f>
        <v>1371.8942299999962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556.2</v>
      </c>
      <c r="AG49" s="72">
        <f>B49+C49-AF49</f>
        <v>797.8720000000001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190.39999999999998</v>
      </c>
      <c r="AG51" s="72">
        <f>AG47-AG49-AG48</f>
        <v>498.14722999999617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2951.4999999999995</v>
      </c>
      <c r="AG52" s="72">
        <f aca="true" t="shared" si="11" ref="AG52:AG59">B52+C52-AF52</f>
        <v>4743.912259999999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1302.1</v>
      </c>
      <c r="AG54" s="72">
        <f t="shared" si="11"/>
        <v>1729.0000000000005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692.3</v>
      </c>
      <c r="AG60" s="72">
        <f>AG54-AG55-AG57-AG59-AG56-AG58</f>
        <v>832.4570000000003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1827.3</v>
      </c>
      <c r="AG62" s="72">
        <f t="shared" si="14"/>
        <v>4327.7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1097.1</v>
      </c>
      <c r="AG63" s="72">
        <f t="shared" si="14"/>
        <v>1804.1040000000003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42.599999999999994</v>
      </c>
      <c r="AG65" s="72">
        <f t="shared" si="14"/>
        <v>61.000000000000014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16.1</v>
      </c>
      <c r="AG66" s="72">
        <f t="shared" si="14"/>
        <v>126.34500000000003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561.5</v>
      </c>
      <c r="AG68" s="72">
        <f>AG62-AG63-AG66-AG67-AG65-AG64</f>
        <v>2336.2509999999993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608.4</v>
      </c>
      <c r="AG72" s="130">
        <f t="shared" si="16"/>
        <v>3374.0000000000005</v>
      </c>
      <c r="AH72" s="86">
        <f>AG72+AG69+AG76</f>
        <v>4080.5990000000006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12.1</v>
      </c>
      <c r="AG75" s="130">
        <f t="shared" si="16"/>
        <v>90.70000000000002</v>
      </c>
    </row>
    <row r="76" spans="1:35" s="11" customFormat="1" ht="15">
      <c r="A76" s="12" t="s">
        <v>48</v>
      </c>
      <c r="B76" s="72">
        <f>268.6+170.4-107-150</f>
        <v>182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89.60000000000001</v>
      </c>
      <c r="AG76" s="130">
        <f t="shared" si="16"/>
        <v>173.45999999999998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7546.8</v>
      </c>
      <c r="AG89" s="72">
        <f t="shared" si="16"/>
        <v>2081.899999999997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22333.4</v>
      </c>
      <c r="AG92" s="72">
        <f t="shared" si="16"/>
        <v>68786.29999999999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88462.80000000002</v>
      </c>
      <c r="AG94" s="84">
        <f>AG10+AG15+AG24+AG33+AG47+AG52+AG54+AG61+AG62+AG69+AG71+AG72+AG76+AG81+AG82+AG83+AG88+AG89+AG90+AG91+AG70+AG40+AG92</f>
        <v>187667.19548999995</v>
      </c>
    </row>
    <row r="95" spans="1:33" ht="15">
      <c r="A95" s="3" t="s">
        <v>5</v>
      </c>
      <c r="B95" s="22">
        <f>B11+B17+B26+B34+B55+B63+B73+B41+B77+B48</f>
        <v>54753.11200000001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21990</v>
      </c>
      <c r="AG95" s="71">
        <f>B95+C95-AF95</f>
        <v>50450.63200000001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1673.4</v>
      </c>
      <c r="AG96" s="71">
        <f>B96+C96-AF96</f>
        <v>3079.462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3492.9999999999995</v>
      </c>
      <c r="AG98" s="71">
        <f>B98+C98-AF98</f>
        <v>6639.786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1526</v>
      </c>
      <c r="AG99" s="71">
        <f>B99+C99-AF99</f>
        <v>4212.245000000001</v>
      </c>
    </row>
    <row r="100" spans="1:33" ht="12.75">
      <c r="A100" s="1" t="s">
        <v>35</v>
      </c>
      <c r="B100" s="2">
        <f aca="true" t="shared" si="24" ref="B100:AD100">B94-B95-B96-B97-B98-B99</f>
        <v>111026.91049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59780.400000000016</v>
      </c>
      <c r="AG100" s="85">
        <f>AG94-AG95-AG96-AG97-AG98-AG99</f>
        <v>123274.77048999997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2018-07-25T09:56:39Z</cp:lastPrinted>
  <dcterms:created xsi:type="dcterms:W3CDTF">2002-11-05T08:53:00Z</dcterms:created>
  <dcterms:modified xsi:type="dcterms:W3CDTF">2018-07-25T11:06:05Z</dcterms:modified>
  <cp:category/>
  <cp:version/>
  <cp:contentType/>
  <cp:contentStatus/>
</cp:coreProperties>
</file>